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mb1/Documents/"/>
    </mc:Choice>
  </mc:AlternateContent>
  <xr:revisionPtr revIDLastSave="0" documentId="8_{027DF5BF-EA56-9B41-8965-82DC5911D1DA}" xr6:coauthVersionLast="47" xr6:coauthVersionMax="47" xr10:uidLastSave="{00000000-0000-0000-0000-000000000000}"/>
  <bookViews>
    <workbookView xWindow="1340" yWindow="500" windowWidth="27560" windowHeight="17500" xr2:uid="{00000000-000D-0000-FFFF-FFFF00000000}"/>
  </bookViews>
  <sheets>
    <sheet name="RO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3" l="1"/>
  <c r="E16" i="3" s="1"/>
  <c r="F16" i="3" s="1"/>
  <c r="B20" i="3" s="1"/>
  <c r="D20" i="3" s="1"/>
  <c r="D3" i="3"/>
  <c r="F3" i="3" s="1"/>
  <c r="C24" i="3" l="1"/>
  <c r="D24" i="3" s="1"/>
  <c r="E24" i="3" s="1"/>
  <c r="C25" i="3"/>
  <c r="D25" i="3" s="1"/>
  <c r="E25" i="3" s="1"/>
</calcChain>
</file>

<file path=xl/sharedStrings.xml><?xml version="1.0" encoding="utf-8"?>
<sst xmlns="http://schemas.openxmlformats.org/spreadsheetml/2006/main" count="33" uniqueCount="32">
  <si>
    <t>Assess your risk versus return</t>
  </si>
  <si>
    <t>Impact</t>
  </si>
  <si>
    <t>Direct Cost / M</t>
  </si>
  <si>
    <t>Time to Fix /M</t>
  </si>
  <si>
    <t>Total Direct Cost</t>
  </si>
  <si>
    <t>Indirect Cost (once)</t>
  </si>
  <si>
    <t>Total Cost</t>
  </si>
  <si>
    <t xml:space="preserve">Misallocated marketing spend </t>
  </si>
  <si>
    <t xml:space="preserve">Poor user experience </t>
  </si>
  <si>
    <t xml:space="preserve">Misleading reporting </t>
  </si>
  <si>
    <t xml:space="preserve">Lack of data </t>
  </si>
  <si>
    <t xml:space="preserve">Damage to brand reputation </t>
  </si>
  <si>
    <t xml:space="preserve">Data loss / incomplete data collection </t>
  </si>
  <si>
    <t>Extra time required for data cleansing (see below)</t>
  </si>
  <si>
    <t>Extra time required for data cleansing</t>
  </si>
  <si>
    <t>Hourly Wage</t>
  </si>
  <si>
    <t>Hours/Day</t>
  </si>
  <si>
    <t>Working Days/Month</t>
  </si>
  <si>
    <t>Monthly Wage</t>
  </si>
  <si>
    <t>Annual Wage</t>
  </si>
  <si>
    <t>Add Benefits @ +25%</t>
  </si>
  <si>
    <t>Number of FTE</t>
  </si>
  <si>
    <t>% Day on Manual Testing</t>
  </si>
  <si>
    <t>Real Cost of Manual Testing</t>
  </si>
  <si>
    <t>DataTrue Plan</t>
  </si>
  <si>
    <t>Cost of DataTrue</t>
  </si>
  <si>
    <t>Cost of Manual Testing</t>
  </si>
  <si>
    <t>Cost Savings</t>
  </si>
  <si>
    <t>NET ROI</t>
  </si>
  <si>
    <t>Starter</t>
  </si>
  <si>
    <t>Team</t>
  </si>
  <si>
    <t>Enterprise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</si>
</sst>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11">
    <font>
      <sz val="10"/>
      <color indexed="8"/>
      <name val="Arial"/>
    </font>
    <font>
      <sz val="13"/>
      <color indexed="8"/>
      <name val="Arial"/>
      <family val="2"/>
    </font>
    <font>
      <sz val="1"/>
      <color indexed="8"/>
      <name val="Calibri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18"/>
      <name val="Calibri"/>
      <family val="2"/>
    </font>
    <font>
      <sz val="10"/>
      <color indexed="18"/>
      <name val="Arial"/>
      <family val="2"/>
    </font>
    <font>
      <sz val="10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3"/>
      </bottom>
      <diagonal/>
    </border>
    <border>
      <left/>
      <right/>
      <top style="thin">
        <color indexed="11"/>
      </top>
      <bottom style="thin">
        <color indexed="13"/>
      </bottom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5"/>
      </bottom>
      <diagonal/>
    </border>
    <border>
      <left style="thin">
        <color indexed="13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3"/>
      </left>
      <right style="thin">
        <color indexed="15"/>
      </right>
      <top style="thin">
        <color indexed="15"/>
      </top>
      <bottom style="thin">
        <color indexed="13"/>
      </bottom>
      <diagonal/>
    </border>
    <border>
      <left style="thin">
        <color indexed="15"/>
      </left>
      <right style="thin">
        <color indexed="13"/>
      </right>
      <top style="thin">
        <color indexed="15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5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/>
      <top/>
      <bottom style="thin">
        <color indexed="13"/>
      </bottom>
      <diagonal/>
    </border>
    <border>
      <left/>
      <right style="thin">
        <color indexed="11"/>
      </right>
      <top/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medium">
        <color indexed="8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13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1">
    <xf numFmtId="0" fontId="0" fillId="0" borderId="0" xfId="0" applyFont="1" applyAlignment="1"/>
    <xf numFmtId="0" fontId="0" fillId="0" borderId="0" xfId="0" applyNumberFormat="1" applyFont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49" fontId="2" fillId="3" borderId="6" xfId="0" applyNumberFormat="1" applyFont="1" applyFill="1" applyBorder="1" applyAlignment="1">
      <alignment horizontal="left" readingOrder="1"/>
    </xf>
    <xf numFmtId="49" fontId="0" fillId="3" borderId="6" xfId="0" applyNumberFormat="1" applyFont="1" applyFill="1" applyBorder="1" applyAlignment="1"/>
    <xf numFmtId="49" fontId="2" fillId="3" borderId="6" xfId="0" applyNumberFormat="1" applyFont="1" applyFill="1" applyBorder="1" applyAlignment="1"/>
    <xf numFmtId="0" fontId="2" fillId="3" borderId="6" xfId="0" applyFont="1" applyFill="1" applyBorder="1" applyAlignment="1"/>
    <xf numFmtId="0" fontId="0" fillId="2" borderId="7" xfId="0" applyFont="1" applyFill="1" applyBorder="1" applyAlignment="1"/>
    <xf numFmtId="0" fontId="0" fillId="2" borderId="1" xfId="0" applyFont="1" applyFill="1" applyBorder="1" applyAlignment="1"/>
    <xf numFmtId="0" fontId="0" fillId="2" borderId="8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49" fontId="3" fillId="5" borderId="15" xfId="0" applyNumberFormat="1" applyFont="1" applyFill="1" applyBorder="1" applyAlignment="1">
      <alignment horizontal="left" vertical="center"/>
    </xf>
    <xf numFmtId="0" fontId="2" fillId="4" borderId="12" xfId="0" applyFont="1" applyFill="1" applyBorder="1" applyAlignment="1"/>
    <xf numFmtId="0" fontId="0" fillId="2" borderId="16" xfId="0" applyFont="1" applyFill="1" applyBorder="1" applyAlignment="1"/>
    <xf numFmtId="0" fontId="0" fillId="2" borderId="17" xfId="0" applyFont="1" applyFill="1" applyBorder="1" applyAlignment="1"/>
    <xf numFmtId="0" fontId="0" fillId="2" borderId="20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4" fillId="5" borderId="20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21" xfId="0" applyNumberFormat="1" applyFont="1" applyFill="1" applyBorder="1" applyAlignment="1">
      <alignment horizontal="center" vertical="center"/>
    </xf>
    <xf numFmtId="166" fontId="5" fillId="2" borderId="20" xfId="0" applyNumberFormat="1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vertical="center"/>
    </xf>
    <xf numFmtId="166" fontId="0" fillId="2" borderId="14" xfId="0" applyNumberFormat="1" applyFont="1" applyFill="1" applyBorder="1" applyAlignment="1">
      <alignment vertical="center"/>
    </xf>
    <xf numFmtId="166" fontId="0" fillId="2" borderId="21" xfId="0" applyNumberFormat="1" applyFont="1" applyFill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  <xf numFmtId="9" fontId="6" fillId="2" borderId="14" xfId="0" applyNumberFormat="1" applyFont="1" applyFill="1" applyBorder="1" applyAlignment="1">
      <alignment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left" vertical="center"/>
    </xf>
    <xf numFmtId="166" fontId="0" fillId="5" borderId="14" xfId="0" applyNumberFormat="1" applyFont="1" applyFill="1" applyBorder="1" applyAlignment="1">
      <alignment vertical="center"/>
    </xf>
    <xf numFmtId="9" fontId="0" fillId="5" borderId="14" xfId="0" applyNumberFormat="1" applyFont="1" applyFill="1" applyBorder="1" applyAlignment="1">
      <alignment vertical="center"/>
    </xf>
    <xf numFmtId="49" fontId="8" fillId="2" borderId="22" xfId="0" applyNumberFormat="1" applyFont="1" applyFill="1" applyBorder="1" applyAlignment="1">
      <alignment horizontal="center" vertical="center"/>
    </xf>
    <xf numFmtId="166" fontId="0" fillId="2" borderId="23" xfId="0" applyNumberFormat="1" applyFont="1" applyFill="1" applyBorder="1" applyAlignment="1">
      <alignment vertical="center"/>
    </xf>
    <xf numFmtId="166" fontId="0" fillId="5" borderId="23" xfId="0" applyNumberFormat="1" applyFont="1" applyFill="1" applyBorder="1" applyAlignment="1">
      <alignment vertical="center"/>
    </xf>
    <xf numFmtId="9" fontId="0" fillId="5" borderId="23" xfId="0" applyNumberFormat="1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49" fontId="9" fillId="4" borderId="9" xfId="0" applyNumberFormat="1" applyFont="1" applyFill="1" applyBorder="1" applyAlignment="1">
      <alignment horizontal="left" readingOrder="1"/>
    </xf>
    <xf numFmtId="3" fontId="9" fillId="2" borderId="10" xfId="0" applyNumberFormat="1" applyFont="1" applyFill="1" applyBorder="1" applyAlignment="1"/>
    <xf numFmtId="0" fontId="9" fillId="2" borderId="11" xfId="0" applyNumberFormat="1" applyFont="1" applyFill="1" applyBorder="1" applyAlignment="1"/>
    <xf numFmtId="3" fontId="9" fillId="2" borderId="11" xfId="0" applyNumberFormat="1" applyFont="1" applyFill="1" applyBorder="1" applyAlignment="1"/>
    <xf numFmtId="0" fontId="9" fillId="2" borderId="11" xfId="0" applyFont="1" applyFill="1" applyBorder="1" applyAlignment="1"/>
    <xf numFmtId="0" fontId="10" fillId="2" borderId="7" xfId="0" applyFont="1" applyFill="1" applyBorder="1" applyAlignment="1"/>
    <xf numFmtId="0" fontId="10" fillId="2" borderId="1" xfId="0" applyFont="1" applyFill="1" applyBorder="1" applyAlignment="1"/>
    <xf numFmtId="0" fontId="10" fillId="2" borderId="8" xfId="0" applyFont="1" applyFill="1" applyBorder="1" applyAlignment="1"/>
    <xf numFmtId="0" fontId="10" fillId="0" borderId="0" xfId="0" applyNumberFormat="1" applyFont="1" applyAlignment="1"/>
    <xf numFmtId="49" fontId="9" fillId="4" borderId="12" xfId="0" applyNumberFormat="1" applyFont="1" applyFill="1" applyBorder="1" applyAlignment="1">
      <alignment horizontal="left" readingOrder="1"/>
    </xf>
    <xf numFmtId="0" fontId="9" fillId="2" borderId="13" xfId="0" applyFont="1" applyFill="1" applyBorder="1" applyAlignment="1"/>
    <xf numFmtId="0" fontId="9" fillId="2" borderId="14" xfId="0" applyFont="1" applyFill="1" applyBorder="1" applyAlignment="1"/>
    <xf numFmtId="49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1F6166"/>
      <rgbColor rgb="FFFFFFFF"/>
      <rgbColor rgb="FFAAAAAA"/>
      <rgbColor rgb="FF222222"/>
      <rgbColor rgb="FFA5A5A5"/>
      <rgbColor rgb="FFBDC0BF"/>
      <rgbColor rgb="FF3F3F3F"/>
      <rgbColor rgb="FFDBDBDB"/>
      <rgbColor rgb="FFDDDDDD"/>
      <rgbColor rgb="FF346AC3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7"/>
  <sheetViews>
    <sheetView showGridLines="0" tabSelected="1" workbookViewId="0">
      <selection activeCell="A32" sqref="A32"/>
    </sheetView>
  </sheetViews>
  <sheetFormatPr baseColWidth="10" defaultColWidth="16.33203125" defaultRowHeight="13.5" customHeight="1"/>
  <cols>
    <col min="1" max="1" width="35.5" style="1" customWidth="1"/>
    <col min="2" max="15" width="16.33203125" style="1" customWidth="1"/>
    <col min="16" max="16384" width="16.33203125" style="1"/>
  </cols>
  <sheetData>
    <row r="1" spans="1:14" ht="14.5" customHeight="1">
      <c r="A1" s="56" t="s">
        <v>0</v>
      </c>
      <c r="B1" s="57"/>
      <c r="C1" s="57"/>
      <c r="D1" s="57"/>
      <c r="E1" s="57"/>
      <c r="F1" s="57"/>
      <c r="G1" s="57"/>
      <c r="H1" s="57"/>
      <c r="I1" s="2"/>
      <c r="J1" s="2"/>
      <c r="K1" s="2"/>
      <c r="L1" s="2"/>
      <c r="M1" s="2"/>
      <c r="N1" s="3"/>
    </row>
    <row r="2" spans="1:14" ht="15" customHeight="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7"/>
      <c r="H2" s="7"/>
      <c r="I2" s="8"/>
      <c r="J2" s="9"/>
      <c r="K2" s="9"/>
      <c r="L2" s="9"/>
      <c r="M2" s="9"/>
      <c r="N2" s="10"/>
    </row>
    <row r="3" spans="1:14" s="52" customFormat="1" ht="15" customHeight="1">
      <c r="A3" s="44" t="s">
        <v>7</v>
      </c>
      <c r="B3" s="45">
        <v>10000</v>
      </c>
      <c r="C3" s="46">
        <v>1</v>
      </c>
      <c r="D3" s="47">
        <f>B3*C3</f>
        <v>10000</v>
      </c>
      <c r="E3" s="46">
        <v>5000</v>
      </c>
      <c r="F3" s="47">
        <f>D3+E3</f>
        <v>15000</v>
      </c>
      <c r="G3" s="48"/>
      <c r="H3" s="48"/>
      <c r="I3" s="49"/>
      <c r="J3" s="50"/>
      <c r="K3" s="50"/>
      <c r="L3" s="50"/>
      <c r="M3" s="50"/>
      <c r="N3" s="51"/>
    </row>
    <row r="4" spans="1:14" s="52" customFormat="1" ht="14.75" customHeight="1">
      <c r="A4" s="53" t="s">
        <v>8</v>
      </c>
      <c r="B4" s="54"/>
      <c r="C4" s="55"/>
      <c r="D4" s="55"/>
      <c r="E4" s="55"/>
      <c r="F4" s="55"/>
      <c r="G4" s="55"/>
      <c r="H4" s="55"/>
      <c r="I4" s="49"/>
      <c r="J4" s="50"/>
      <c r="K4" s="50"/>
      <c r="L4" s="50"/>
      <c r="M4" s="50"/>
      <c r="N4" s="51"/>
    </row>
    <row r="5" spans="1:14" s="52" customFormat="1" ht="14.75" customHeight="1">
      <c r="A5" s="53" t="s">
        <v>9</v>
      </c>
      <c r="B5" s="54"/>
      <c r="C5" s="55"/>
      <c r="D5" s="55"/>
      <c r="E5" s="55"/>
      <c r="F5" s="55"/>
      <c r="G5" s="55"/>
      <c r="H5" s="55"/>
      <c r="I5" s="49"/>
      <c r="J5" s="50"/>
      <c r="K5" s="50"/>
      <c r="L5" s="50"/>
      <c r="M5" s="50"/>
      <c r="N5" s="51"/>
    </row>
    <row r="6" spans="1:14" s="52" customFormat="1" ht="14.75" customHeight="1">
      <c r="A6" s="53" t="s">
        <v>10</v>
      </c>
      <c r="B6" s="54"/>
      <c r="C6" s="55"/>
      <c r="D6" s="55"/>
      <c r="E6" s="55"/>
      <c r="F6" s="55"/>
      <c r="G6" s="55"/>
      <c r="H6" s="55"/>
      <c r="I6" s="49"/>
      <c r="J6" s="50"/>
      <c r="K6" s="50"/>
      <c r="L6" s="50"/>
      <c r="M6" s="50"/>
      <c r="N6" s="51"/>
    </row>
    <row r="7" spans="1:14" s="52" customFormat="1" ht="14.75" customHeight="1">
      <c r="A7" s="53" t="s">
        <v>11</v>
      </c>
      <c r="B7" s="54"/>
      <c r="C7" s="55"/>
      <c r="D7" s="55"/>
      <c r="E7" s="55"/>
      <c r="F7" s="55"/>
      <c r="G7" s="55"/>
      <c r="H7" s="55"/>
      <c r="I7" s="49"/>
      <c r="J7" s="50"/>
      <c r="K7" s="50"/>
      <c r="L7" s="50"/>
      <c r="M7" s="50"/>
      <c r="N7" s="51"/>
    </row>
    <row r="8" spans="1:14" s="52" customFormat="1" ht="14.75" customHeight="1">
      <c r="A8" s="53" t="s">
        <v>12</v>
      </c>
      <c r="B8" s="54"/>
      <c r="C8" s="55"/>
      <c r="D8" s="55"/>
      <c r="E8" s="55"/>
      <c r="F8" s="55"/>
      <c r="G8" s="55"/>
      <c r="H8" s="55"/>
      <c r="I8" s="49"/>
      <c r="J8" s="50"/>
      <c r="K8" s="50"/>
      <c r="L8" s="50"/>
      <c r="M8" s="50"/>
      <c r="N8" s="51"/>
    </row>
    <row r="9" spans="1:14" ht="14.75" customHeight="1">
      <c r="A9" s="13" t="s">
        <v>13</v>
      </c>
      <c r="B9" s="11"/>
      <c r="C9" s="12"/>
      <c r="D9" s="12"/>
      <c r="E9" s="12"/>
      <c r="F9" s="12"/>
      <c r="G9" s="12"/>
      <c r="H9" s="12"/>
      <c r="I9" s="8"/>
      <c r="J9" s="9"/>
      <c r="K9" s="9"/>
      <c r="L9" s="9"/>
      <c r="M9" s="9"/>
      <c r="N9" s="10"/>
    </row>
    <row r="10" spans="1:14" ht="14.75" customHeight="1">
      <c r="A10" s="14"/>
      <c r="B10" s="11"/>
      <c r="C10" s="12"/>
      <c r="D10" s="12"/>
      <c r="E10" s="12"/>
      <c r="F10" s="12"/>
      <c r="G10" s="12"/>
      <c r="H10" s="12"/>
      <c r="I10" s="8"/>
      <c r="J10" s="9"/>
      <c r="K10" s="9"/>
      <c r="L10" s="9"/>
      <c r="M10" s="9"/>
      <c r="N10" s="10"/>
    </row>
    <row r="11" spans="1:14" ht="14.75" customHeight="1">
      <c r="A11" s="14"/>
      <c r="B11" s="11"/>
      <c r="C11" s="12"/>
      <c r="D11" s="12"/>
      <c r="E11" s="12"/>
      <c r="F11" s="12"/>
      <c r="G11" s="12"/>
      <c r="H11" s="12"/>
      <c r="I11" s="8"/>
      <c r="J11" s="9"/>
      <c r="K11" s="9"/>
      <c r="L11" s="9"/>
      <c r="M11" s="9"/>
      <c r="N11" s="10"/>
    </row>
    <row r="12" spans="1:14" ht="13.75" customHeight="1">
      <c r="A12" s="15"/>
      <c r="B12" s="16"/>
      <c r="C12" s="16"/>
      <c r="D12" s="16"/>
      <c r="E12" s="16"/>
      <c r="F12" s="16"/>
      <c r="G12" s="16"/>
      <c r="H12" s="16"/>
      <c r="I12" s="9"/>
      <c r="J12" s="9"/>
      <c r="K12" s="9"/>
      <c r="L12" s="9"/>
      <c r="M12" s="9"/>
      <c r="N12" s="10"/>
    </row>
    <row r="13" spans="1:14" ht="14.5" customHeight="1">
      <c r="A13" s="58" t="s">
        <v>14</v>
      </c>
      <c r="B13" s="59"/>
      <c r="C13" s="59"/>
      <c r="D13" s="59"/>
      <c r="E13" s="59"/>
      <c r="F13" s="60"/>
    </row>
    <row r="14" spans="1:14" ht="13" customHeight="1">
      <c r="A14" s="17"/>
      <c r="B14" s="18"/>
      <c r="C14" s="18"/>
      <c r="D14" s="18"/>
      <c r="E14" s="18"/>
      <c r="F14" s="19"/>
    </row>
    <row r="15" spans="1:14" ht="13" customHeight="1">
      <c r="A15" s="20" t="s">
        <v>15</v>
      </c>
      <c r="B15" s="21" t="s">
        <v>16</v>
      </c>
      <c r="C15" s="21" t="s">
        <v>17</v>
      </c>
      <c r="D15" s="21" t="s">
        <v>18</v>
      </c>
      <c r="E15" s="21" t="s">
        <v>19</v>
      </c>
      <c r="F15" s="22" t="s">
        <v>20</v>
      </c>
    </row>
    <row r="16" spans="1:14" ht="13" customHeight="1">
      <c r="A16" s="23">
        <v>30</v>
      </c>
      <c r="B16" s="24">
        <v>8</v>
      </c>
      <c r="C16" s="24">
        <v>22</v>
      </c>
      <c r="D16" s="25">
        <f>A16*B16*C16</f>
        <v>5280</v>
      </c>
      <c r="E16" s="25">
        <f>D16*12</f>
        <v>63360</v>
      </c>
      <c r="F16" s="26">
        <f>E16*1.25</f>
        <v>79200</v>
      </c>
    </row>
    <row r="17" spans="1:6" ht="13" customHeight="1">
      <c r="A17" s="27"/>
      <c r="B17" s="18"/>
      <c r="C17" s="18"/>
      <c r="D17" s="18"/>
      <c r="E17" s="18"/>
      <c r="F17" s="19"/>
    </row>
    <row r="18" spans="1:6" ht="13" customHeight="1">
      <c r="A18" s="27"/>
      <c r="B18" s="18"/>
      <c r="C18" s="18"/>
      <c r="D18" s="18"/>
      <c r="E18" s="18"/>
      <c r="F18" s="19"/>
    </row>
    <row r="19" spans="1:6" ht="13" customHeight="1">
      <c r="A19" s="20" t="s">
        <v>21</v>
      </c>
      <c r="B19" s="21" t="s">
        <v>6</v>
      </c>
      <c r="C19" s="28" t="s">
        <v>22</v>
      </c>
      <c r="D19" s="28" t="s">
        <v>23</v>
      </c>
      <c r="E19" s="29"/>
      <c r="F19" s="30"/>
    </row>
    <row r="20" spans="1:6" ht="13" customHeight="1">
      <c r="A20" s="31">
        <v>10</v>
      </c>
      <c r="B20" s="25">
        <f>A20*F16</f>
        <v>792000</v>
      </c>
      <c r="C20" s="32">
        <v>0.2</v>
      </c>
      <c r="D20" s="25">
        <f>B20*C20</f>
        <v>158400</v>
      </c>
      <c r="E20" s="18"/>
      <c r="F20" s="19"/>
    </row>
    <row r="21" spans="1:6" ht="13" customHeight="1">
      <c r="A21" s="27"/>
      <c r="B21" s="18"/>
      <c r="C21" s="18"/>
      <c r="D21" s="18"/>
      <c r="E21" s="18"/>
      <c r="F21" s="19"/>
    </row>
    <row r="22" spans="1:6" ht="13" customHeight="1">
      <c r="A22" s="17"/>
      <c r="B22" s="18"/>
      <c r="C22" s="18"/>
      <c r="D22" s="18"/>
      <c r="E22" s="18"/>
      <c r="F22" s="19"/>
    </row>
    <row r="23" spans="1:6" ht="13" customHeight="1">
      <c r="A23" s="33" t="s">
        <v>24</v>
      </c>
      <c r="B23" s="34" t="s">
        <v>25</v>
      </c>
      <c r="C23" s="34" t="s">
        <v>26</v>
      </c>
      <c r="D23" s="21" t="s">
        <v>27</v>
      </c>
      <c r="E23" s="21" t="s">
        <v>28</v>
      </c>
      <c r="F23" s="35"/>
    </row>
    <row r="24" spans="1:6" ht="13" customHeight="1">
      <c r="A24" s="36" t="s">
        <v>29</v>
      </c>
      <c r="B24" s="25">
        <v>12000</v>
      </c>
      <c r="C24" s="25">
        <f>D20</f>
        <v>158400</v>
      </c>
      <c r="D24" s="37">
        <f>C24-B24</f>
        <v>146400</v>
      </c>
      <c r="E24" s="38">
        <f>D24/B24</f>
        <v>12.2</v>
      </c>
      <c r="F24" s="19"/>
    </row>
    <row r="25" spans="1:6" ht="13" customHeight="1">
      <c r="A25" s="36" t="s">
        <v>30</v>
      </c>
      <c r="B25" s="25">
        <v>24000</v>
      </c>
      <c r="C25" s="25">
        <f>D20</f>
        <v>158400</v>
      </c>
      <c r="D25" s="37">
        <f>C25-B25</f>
        <v>134400</v>
      </c>
      <c r="E25" s="38">
        <f>D25/B25</f>
        <v>5.6</v>
      </c>
      <c r="F25" s="19"/>
    </row>
    <row r="26" spans="1:6" ht="13" customHeight="1">
      <c r="A26" s="36" t="s">
        <v>31</v>
      </c>
      <c r="B26" s="25"/>
      <c r="C26" s="25"/>
      <c r="D26" s="37"/>
      <c r="E26" s="38"/>
      <c r="F26" s="19"/>
    </row>
    <row r="27" spans="1:6" ht="18" customHeight="1" thickBot="1">
      <c r="A27" s="39"/>
      <c r="B27" s="40"/>
      <c r="C27" s="40"/>
      <c r="D27" s="41"/>
      <c r="E27" s="42"/>
      <c r="F27" s="43"/>
    </row>
  </sheetData>
  <mergeCells count="2">
    <mergeCell ref="A1:H1"/>
    <mergeCell ref="A13:F1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2021-05-05T20:32:02Z</dcterms:created>
  <dcterms:modified xsi:type="dcterms:W3CDTF">2022-01-25T21:54:30Z</dcterms:modified>
</cp:coreProperties>
</file>